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showInkAnnotation="0" autoCompressPictures="0"/>
  <mc:AlternateContent xmlns:mc="http://schemas.openxmlformats.org/markup-compatibility/2006">
    <mc:Choice Requires="x15">
      <x15ac:absPath xmlns:x15ac="http://schemas.microsoft.com/office/spreadsheetml/2010/11/ac" url="/Users/milleoni/Documents/UNCDF/RFA/Uganda/COVID 19-Uganda/"/>
    </mc:Choice>
  </mc:AlternateContent>
  <xr:revisionPtr revIDLastSave="0" documentId="13_ncr:1_{FB5B4F70-22CF-EA4F-981B-F08054DFE18E}" xr6:coauthVersionLast="45" xr6:coauthVersionMax="45" xr10:uidLastSave="{00000000-0000-0000-0000-000000000000}"/>
  <bookViews>
    <workbookView xWindow="0" yWindow="460" windowWidth="28800" windowHeight="16140" tabRatio="768" xr2:uid="{00000000-000D-0000-FFFF-FFFF00000000}"/>
  </bookViews>
  <sheets>
    <sheet name="Annex 3 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4" l="1"/>
  <c r="I13" i="4"/>
  <c r="J13" i="4"/>
  <c r="G13" i="4"/>
  <c r="F19" i="4" l="1"/>
  <c r="F18" i="4"/>
  <c r="F16" i="4"/>
  <c r="J7" i="4"/>
  <c r="J8" i="4"/>
  <c r="F8" i="4" s="1"/>
  <c r="J9" i="4"/>
  <c r="F9" i="4" s="1"/>
  <c r="J10" i="4"/>
  <c r="J11" i="4"/>
  <c r="J12" i="4"/>
  <c r="F12" i="4" s="1"/>
  <c r="F7" i="4"/>
  <c r="F13" i="4" s="1"/>
  <c r="F10" i="4"/>
  <c r="F11" i="4"/>
  <c r="F20" i="4" l="1"/>
  <c r="G16" i="4"/>
  <c r="G20" i="4" l="1"/>
  <c r="F21" i="4"/>
  <c r="H19" i="4"/>
  <c r="H18" i="4"/>
  <c r="G19" i="4" l="1"/>
  <c r="G18" i="4"/>
</calcChain>
</file>

<file path=xl/sharedStrings.xml><?xml version="1.0" encoding="utf-8"?>
<sst xmlns="http://schemas.openxmlformats.org/spreadsheetml/2006/main" count="54" uniqueCount="45">
  <si>
    <t>Total</t>
  </si>
  <si>
    <t>Q4</t>
  </si>
  <si>
    <t>Q1</t>
  </si>
  <si>
    <t>Q2</t>
  </si>
  <si>
    <t>Q3</t>
  </si>
  <si>
    <t>Total Cash Contribution</t>
  </si>
  <si>
    <t>Large Grants</t>
  </si>
  <si>
    <t>How will  the money will be used?</t>
  </si>
  <si>
    <t>Total Budget Amount
[USD]</t>
  </si>
  <si>
    <t>Cost-Sharing</t>
  </si>
  <si>
    <t>Instructions:
- 
- 
-</t>
  </si>
  <si>
    <t>Cash Contribution [USD]</t>
  </si>
  <si>
    <t>In-kind Contribution
[USD]</t>
  </si>
  <si>
    <t>Total Applicant's Contribution
[USD]</t>
  </si>
  <si>
    <t>SUMMARY</t>
  </si>
  <si>
    <t>Amount in USD</t>
  </si>
  <si>
    <t>% of total Budget</t>
  </si>
  <si>
    <t>% of Applicant's Contribution</t>
  </si>
  <si>
    <t>VALIDATION</t>
  </si>
  <si>
    <t>Cost-sharing</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</si>
  <si>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</si>
  <si>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</si>
  <si>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</si>
  <si>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</si>
  <si>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</si>
  <si>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</si>
  <si>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</si>
  <si>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Sales by quarter</t>
  </si>
  <si>
    <t>For use in other tab</t>
  </si>
  <si>
    <t xml:space="preserve">Output 2: </t>
  </si>
  <si>
    <t xml:space="preserve">Output 3: </t>
  </si>
  <si>
    <t>Output 4:</t>
  </si>
  <si>
    <t>Output 5:</t>
  </si>
  <si>
    <t xml:space="preserve">Output 6: </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</si>
  <si>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</si>
  <si>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</si>
  <si>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</si>
  <si>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</si>
  <si>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</si>
  <si>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Activity 1.1: 
Activity 1.2:</t>
  </si>
  <si>
    <t>UNCDF Grant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</si>
  <si>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</si>
  <si>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Total UNCDF Grant Contribution </t>
  </si>
  <si>
    <t>Timeline</t>
  </si>
  <si>
    <t xml:space="preserve">Milestone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</si>
</sst>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6"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11">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8" fillId="2" borderId="0" xfId="0" applyFont="1" applyFill="1" applyAlignment="1">
      <alignment horizontal="left"/>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 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topLeftCell="C1" workbookViewId="0">
      <selection activeCell="D3" sqref="D3"/>
    </sheetView>
  </sheetViews>
  <sheetFormatPr baseColWidth="10" defaultColWidth="10.83203125" defaultRowHeight="16" x14ac:dyDescent="0.2"/>
  <cols>
    <col min="1" max="1" width="1.83203125" style="5" customWidth="1"/>
    <col min="2" max="2" width="3.5" style="5" bestFit="1" customWidth="1"/>
    <col min="3" max="4" width="27.33203125" style="5" customWidth="1"/>
    <col min="5" max="5" width="44.33203125" style="5" customWidth="1"/>
    <col min="6" max="6" width="15.33203125" style="5" bestFit="1" customWidth="1"/>
    <col min="7" max="7" width="15.6640625" style="5" customWidth="1"/>
    <col min="8" max="8" width="13.83203125" style="5" customWidth="1"/>
    <col min="9" max="9" width="18" style="5" customWidth="1"/>
    <col min="10" max="10" width="17.33203125" style="5" customWidth="1"/>
    <col min="11" max="11" width="1.83203125" style="5" customWidth="1"/>
    <col min="12" max="12" width="17.6640625" style="5" customWidth="1"/>
    <col min="13" max="14" width="10.83203125" style="5"/>
    <col min="15" max="15" width="16" style="5" customWidth="1"/>
    <col min="16" max="16384" width="10.83203125" style="5"/>
  </cols>
  <sheetData>
    <row r="1" spans="2:15" ht="10" customHeight="1" x14ac:dyDescent="0.2"/>
    <row r="2" spans="2:15" ht="22" customHeight="1" x14ac:dyDescent="0.2"/>
    <row r="3" spans="2:15" ht="46" customHeight="1" x14ac:dyDescent="0.2">
      <c r="D3" s="110"/>
    </row>
    <row r="4" spans="2:15" s="6" customFormat="1" ht="8" customHeight="1" thickBot="1" x14ac:dyDescent="0.25">
      <c r="C4" s="7"/>
      <c r="D4" s="7"/>
      <c r="E4" s="8"/>
      <c r="F4" s="8"/>
      <c r="G4" s="9"/>
      <c r="H4" s="9"/>
      <c r="I4" s="9"/>
      <c r="J4" s="9"/>
    </row>
    <row r="5" spans="2:15" s="6" customFormat="1" ht="18" customHeight="1" x14ac:dyDescent="0.2">
      <c r="B5" s="10"/>
      <c r="C5" s="98" t="s">
        <v>26</v>
      </c>
      <c r="D5" s="100" t="s">
        <v>43</v>
      </c>
      <c r="E5" s="100" t="s">
        <v>7</v>
      </c>
      <c r="F5" s="102" t="s">
        <v>8</v>
      </c>
      <c r="G5" s="102" t="s">
        <v>40</v>
      </c>
      <c r="H5" s="100" t="s">
        <v>9</v>
      </c>
      <c r="I5" s="104"/>
      <c r="J5" s="105"/>
      <c r="L5" s="82" t="s">
        <v>10</v>
      </c>
      <c r="M5" s="83"/>
      <c r="N5" s="83"/>
      <c r="O5" s="84"/>
    </row>
    <row r="6" spans="2:15" ht="45" customHeight="1" thickBot="1" x14ac:dyDescent="0.25">
      <c r="B6" s="11"/>
      <c r="C6" s="99"/>
      <c r="D6" s="101"/>
      <c r="E6" s="101"/>
      <c r="F6" s="103"/>
      <c r="G6" s="103"/>
      <c r="H6" s="12" t="s">
        <v>11</v>
      </c>
      <c r="I6" s="13" t="s">
        <v>12</v>
      </c>
      <c r="J6" s="14" t="s">
        <v>13</v>
      </c>
      <c r="L6" s="85" t="s">
        <v>41</v>
      </c>
      <c r="M6" s="86"/>
      <c r="N6" s="86"/>
      <c r="O6" s="87"/>
    </row>
    <row r="7" spans="2:15" ht="60" customHeight="1" x14ac:dyDescent="0.2">
      <c r="B7" s="15">
        <v>1</v>
      </c>
      <c r="C7" s="23" t="s">
        <v>44</v>
      </c>
      <c r="D7" s="68"/>
      <c r="E7" s="16" t="s">
        <v>39</v>
      </c>
      <c r="F7" s="17">
        <f>G7+J7</f>
        <v>0</v>
      </c>
      <c r="G7" s="18"/>
      <c r="H7" s="19"/>
      <c r="I7" s="20"/>
      <c r="J7" s="21">
        <f>I7+H7</f>
        <v>0</v>
      </c>
      <c r="L7" s="85"/>
      <c r="M7" s="86"/>
      <c r="N7" s="86"/>
      <c r="O7" s="87"/>
    </row>
    <row r="8" spans="2:15" ht="60" customHeight="1" x14ac:dyDescent="0.2">
      <c r="B8" s="22">
        <v>2</v>
      </c>
      <c r="C8" s="23" t="s">
        <v>29</v>
      </c>
      <c r="D8" s="69"/>
      <c r="E8" s="24" t="s">
        <v>38</v>
      </c>
      <c r="F8" s="25">
        <f t="shared" ref="F8:F12" si="0">G8+J8</f>
        <v>0</v>
      </c>
      <c r="G8" s="18"/>
      <c r="H8" s="27"/>
      <c r="I8" s="28"/>
      <c r="J8" s="29">
        <f t="shared" ref="J8:J12" si="1">I8+H8</f>
        <v>0</v>
      </c>
      <c r="L8" s="85"/>
      <c r="M8" s="86"/>
      <c r="N8" s="86"/>
      <c r="O8" s="87"/>
    </row>
    <row r="9" spans="2:15" ht="60" customHeight="1" x14ac:dyDescent="0.2">
      <c r="B9" s="22">
        <v>3</v>
      </c>
      <c r="C9" s="23" t="s">
        <v>30</v>
      </c>
      <c r="D9" s="69"/>
      <c r="E9" s="24" t="s">
        <v>37</v>
      </c>
      <c r="F9" s="25">
        <f t="shared" si="0"/>
        <v>0</v>
      </c>
      <c r="G9" s="26"/>
      <c r="H9" s="27"/>
      <c r="I9" s="28"/>
      <c r="J9" s="29">
        <f t="shared" si="1"/>
        <v>0</v>
      </c>
      <c r="L9" s="85"/>
      <c r="M9" s="86"/>
      <c r="N9" s="86"/>
      <c r="O9" s="87"/>
    </row>
    <row r="10" spans="2:15" ht="60" customHeight="1" x14ac:dyDescent="0.2">
      <c r="B10" s="22">
        <v>4</v>
      </c>
      <c r="C10" s="23" t="s">
        <v>31</v>
      </c>
      <c r="D10" s="69"/>
      <c r="E10" s="24" t="s">
        <v>36</v>
      </c>
      <c r="F10" s="25">
        <f t="shared" si="0"/>
        <v>0</v>
      </c>
      <c r="G10" s="26"/>
      <c r="H10" s="27"/>
      <c r="I10" s="28"/>
      <c r="J10" s="29">
        <f t="shared" si="1"/>
        <v>0</v>
      </c>
      <c r="L10" s="85"/>
      <c r="M10" s="86"/>
      <c r="N10" s="86"/>
      <c r="O10" s="87"/>
    </row>
    <row r="11" spans="2:15" ht="60" customHeight="1" x14ac:dyDescent="0.2">
      <c r="B11" s="22">
        <v>5</v>
      </c>
      <c r="C11" s="23" t="s">
        <v>32</v>
      </c>
      <c r="D11" s="69"/>
      <c r="E11" s="65" t="s">
        <v>35</v>
      </c>
      <c r="F11" s="25">
        <f t="shared" si="0"/>
        <v>0</v>
      </c>
      <c r="G11" s="26"/>
      <c r="H11" s="27"/>
      <c r="I11" s="28"/>
      <c r="J11" s="29">
        <f t="shared" si="1"/>
        <v>0</v>
      </c>
      <c r="L11" s="85"/>
      <c r="M11" s="86"/>
      <c r="N11" s="86"/>
      <c r="O11" s="87"/>
    </row>
    <row r="12" spans="2:15" ht="60" customHeight="1" x14ac:dyDescent="0.2">
      <c r="B12" s="22">
        <v>6</v>
      </c>
      <c r="C12" s="23" t="s">
        <v>33</v>
      </c>
      <c r="D12" s="69"/>
      <c r="E12" s="24" t="s">
        <v>34</v>
      </c>
      <c r="F12" s="25">
        <f t="shared" si="0"/>
        <v>0</v>
      </c>
      <c r="G12" s="66"/>
      <c r="H12" s="27"/>
      <c r="I12" s="28"/>
      <c r="J12" s="29">
        <f t="shared" si="1"/>
        <v>0</v>
      </c>
      <c r="L12" s="85"/>
      <c r="M12" s="86"/>
      <c r="N12" s="86"/>
      <c r="O12" s="87"/>
    </row>
    <row r="13" spans="2:15" ht="21" customHeight="1" thickBot="1" x14ac:dyDescent="0.25">
      <c r="B13" s="11"/>
      <c r="C13" s="11"/>
      <c r="D13" s="11"/>
      <c r="E13" s="30" t="s">
        <v>0</v>
      </c>
      <c r="F13" s="31">
        <f>SUM(F7:F12)</f>
        <v>0</v>
      </c>
      <c r="G13" s="31">
        <f>SUM(G7:G12)</f>
        <v>0</v>
      </c>
      <c r="H13" s="31">
        <f t="shared" ref="H13:J13" si="2">SUM(H7:H12)</f>
        <v>0</v>
      </c>
      <c r="I13" s="31">
        <f t="shared" si="2"/>
        <v>0</v>
      </c>
      <c r="J13" s="31">
        <f t="shared" si="2"/>
        <v>0</v>
      </c>
      <c r="L13" s="88"/>
      <c r="M13" s="89"/>
      <c r="N13" s="89"/>
      <c r="O13" s="90"/>
    </row>
    <row r="14" spans="2:15" ht="8" customHeight="1" thickBot="1" x14ac:dyDescent="0.25"/>
    <row r="15" spans="2:15" s="6" customFormat="1" ht="42" x14ac:dyDescent="0.2">
      <c r="C15" s="91" t="s">
        <v>14</v>
      </c>
      <c r="D15" s="92"/>
      <c r="E15" s="92"/>
      <c r="F15" s="32" t="s">
        <v>15</v>
      </c>
      <c r="G15" s="33" t="s">
        <v>16</v>
      </c>
      <c r="H15" s="34" t="s">
        <v>17</v>
      </c>
      <c r="I15" s="93" t="s">
        <v>18</v>
      </c>
      <c r="J15" s="94"/>
      <c r="K15" s="94"/>
      <c r="L15" s="94"/>
      <c r="M15" s="94"/>
      <c r="N15" s="94"/>
      <c r="O15" s="95"/>
    </row>
    <row r="16" spans="2:15" s="6" customFormat="1" ht="45" customHeight="1" x14ac:dyDescent="0.2">
      <c r="C16" s="96" t="s">
        <v>42</v>
      </c>
      <c r="D16" s="97"/>
      <c r="E16" s="97"/>
      <c r="F16" s="35">
        <f>G13</f>
        <v>0</v>
      </c>
      <c r="G16" s="36" t="e">
        <f>F16/F13</f>
        <v>#DIV/0!</v>
      </c>
      <c r="H16" s="37"/>
      <c r="I16" s="74"/>
      <c r="J16" s="75"/>
      <c r="K16" s="75"/>
      <c r="L16" s="75"/>
      <c r="M16" s="75"/>
      <c r="N16" s="75"/>
      <c r="O16" s="76"/>
    </row>
    <row r="17" spans="3:15" s="6" customFormat="1" ht="27" customHeight="1" x14ac:dyDescent="0.2">
      <c r="C17" s="106" t="s">
        <v>19</v>
      </c>
      <c r="D17" s="107"/>
      <c r="E17" s="107"/>
      <c r="F17" s="38"/>
      <c r="G17" s="39"/>
      <c r="H17" s="40"/>
    </row>
    <row r="18" spans="3:15" s="6" customFormat="1" x14ac:dyDescent="0.2">
      <c r="C18" s="41" t="s">
        <v>5</v>
      </c>
      <c r="D18" s="42"/>
      <c r="E18" s="42"/>
      <c r="F18" s="38">
        <f>H13</f>
        <v>0</v>
      </c>
      <c r="G18" s="43" t="e">
        <f>F18/F21</f>
        <v>#DIV/0!</v>
      </c>
      <c r="H18" s="44" t="e">
        <f>F18/F20</f>
        <v>#DIV/0!</v>
      </c>
      <c r="I18" s="71"/>
      <c r="J18" s="72"/>
      <c r="K18" s="72"/>
      <c r="L18" s="72"/>
      <c r="M18" s="72"/>
      <c r="N18" s="72"/>
      <c r="O18" s="73"/>
    </row>
    <row r="19" spans="3:15" s="6" customFormat="1" x14ac:dyDescent="0.2">
      <c r="C19" s="41" t="s">
        <v>20</v>
      </c>
      <c r="D19" s="42"/>
      <c r="E19" s="42"/>
      <c r="F19" s="45">
        <f>I13</f>
        <v>0</v>
      </c>
      <c r="G19" s="46" t="e">
        <f>F19/F21</f>
        <v>#DIV/0!</v>
      </c>
      <c r="H19" s="47" t="e">
        <f>F19/F20</f>
        <v>#DIV/0!</v>
      </c>
      <c r="I19" s="71"/>
      <c r="J19" s="72"/>
      <c r="K19" s="72"/>
      <c r="L19" s="72"/>
      <c r="M19" s="72"/>
      <c r="N19" s="72"/>
      <c r="O19" s="73"/>
    </row>
    <row r="20" spans="3:15" s="6" customFormat="1" x14ac:dyDescent="0.2">
      <c r="C20" s="48" t="s">
        <v>21</v>
      </c>
      <c r="D20" s="70"/>
      <c r="E20" s="49"/>
      <c r="F20" s="50">
        <f>F19+F18</f>
        <v>0</v>
      </c>
      <c r="G20" s="51" t="e">
        <f>F20/F13</f>
        <v>#DIV/0!</v>
      </c>
      <c r="H20" s="52"/>
      <c r="I20" s="74"/>
      <c r="J20" s="75"/>
      <c r="K20" s="75"/>
      <c r="L20" s="75"/>
      <c r="M20" s="75"/>
      <c r="N20" s="75"/>
      <c r="O20" s="76"/>
    </row>
    <row r="21" spans="3:15" s="6" customFormat="1" ht="26" customHeight="1" thickBot="1" x14ac:dyDescent="0.25">
      <c r="C21" s="77" t="s">
        <v>22</v>
      </c>
      <c r="D21" s="78"/>
      <c r="E21" s="78"/>
      <c r="F21" s="53">
        <f>F20+F16</f>
        <v>0</v>
      </c>
      <c r="G21" s="54"/>
      <c r="H21" s="55"/>
      <c r="I21" s="79"/>
      <c r="J21" s="80"/>
      <c r="K21" s="80"/>
      <c r="L21" s="80"/>
      <c r="M21" s="80"/>
      <c r="N21" s="80"/>
      <c r="O21" s="81"/>
    </row>
    <row r="22" spans="3:15" x14ac:dyDescent="0.2">
      <c r="E22" s="11"/>
      <c r="F22" s="11"/>
      <c r="G22" s="11"/>
      <c r="H22" s="11"/>
      <c r="I22" s="11"/>
      <c r="J22" s="11"/>
      <c r="K22" s="11"/>
      <c r="L22" s="11"/>
    </row>
    <row r="46" spans="3:7" ht="17" hidden="1" x14ac:dyDescent="0.2">
      <c r="C46" s="56" t="s">
        <v>23</v>
      </c>
      <c r="D46" s="56"/>
      <c r="E46" s="57" t="s">
        <v>24</v>
      </c>
      <c r="F46" s="58">
        <v>50000</v>
      </c>
      <c r="G46" s="59">
        <v>75000</v>
      </c>
    </row>
    <row r="47" spans="3:7" ht="18" hidden="1" thickBot="1" x14ac:dyDescent="0.25">
      <c r="C47" s="60" t="s">
        <v>6</v>
      </c>
      <c r="D47" s="60"/>
      <c r="E47" s="61" t="s">
        <v>25</v>
      </c>
      <c r="F47" s="62">
        <v>75000</v>
      </c>
      <c r="G47" s="63">
        <v>150000</v>
      </c>
    </row>
  </sheetData>
  <mergeCells count="18">
    <mergeCell ref="I18:O18"/>
    <mergeCell ref="D5:D6"/>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 ref="C17:E17"/>
  </mergeCells>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baseColWidth="10" defaultColWidth="11" defaultRowHeight="16" x14ac:dyDescent="0.2"/>
  <cols>
    <col min="1" max="1" width="2.83203125" customWidth="1"/>
  </cols>
  <sheetData>
    <row r="1" spans="1:14" ht="25" x14ac:dyDescent="0.3">
      <c r="A1" s="64" t="s">
        <v>27</v>
      </c>
    </row>
    <row r="2" spans="1:14" x14ac:dyDescent="0.2">
      <c r="A2" t="s">
        <v>28</v>
      </c>
    </row>
    <row r="3" spans="1:14" x14ac:dyDescent="0.2">
      <c r="B3" s="108">
        <v>2017</v>
      </c>
      <c r="C3" s="109">
        <v>2018</v>
      </c>
      <c r="D3" s="109"/>
      <c r="E3" s="109"/>
      <c r="F3" s="109"/>
      <c r="G3" s="108">
        <v>2019</v>
      </c>
      <c r="H3" s="108"/>
      <c r="I3" s="108"/>
      <c r="J3" s="108"/>
      <c r="K3" s="109">
        <v>2020</v>
      </c>
      <c r="L3" s="109"/>
      <c r="M3" s="109"/>
      <c r="N3" s="109"/>
    </row>
    <row r="4" spans="1:14" x14ac:dyDescent="0.2">
      <c r="B4" s="108"/>
      <c r="C4" s="109"/>
      <c r="D4" s="109"/>
      <c r="E4" s="109"/>
      <c r="F4" s="109"/>
      <c r="G4" s="108"/>
      <c r="H4" s="108"/>
      <c r="I4" s="108"/>
      <c r="J4" s="108"/>
      <c r="K4" s="109"/>
      <c r="L4" s="109"/>
      <c r="M4" s="109"/>
      <c r="N4" s="109"/>
    </row>
    <row r="5" spans="1:14" x14ac:dyDescent="0.2">
      <c r="B5" s="1" t="s">
        <v>1</v>
      </c>
      <c r="C5" s="2" t="s">
        <v>2</v>
      </c>
      <c r="D5" s="2" t="s">
        <v>3</v>
      </c>
      <c r="E5" s="2" t="s">
        <v>4</v>
      </c>
      <c r="F5" s="2" t="s">
        <v>1</v>
      </c>
      <c r="G5" s="1" t="s">
        <v>2</v>
      </c>
      <c r="H5" s="1" t="s">
        <v>3</v>
      </c>
      <c r="I5" s="1" t="s">
        <v>4</v>
      </c>
      <c r="J5" s="1" t="s">
        <v>1</v>
      </c>
      <c r="K5" s="2" t="s">
        <v>2</v>
      </c>
      <c r="L5" s="2" t="s">
        <v>3</v>
      </c>
      <c r="M5" s="2" t="s">
        <v>4</v>
      </c>
      <c r="N5" s="2" t="s">
        <v>1</v>
      </c>
    </row>
    <row r="6" spans="1:14" x14ac:dyDescent="0.2">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2">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2">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DocID Value="https://cws.connectedpdf.com/cDocID/700DF18A968FD634FA657C12084E9C58~CB2FFBE6599411E7B1935D8EFFFB6DE839D1E2BDADE863FA-C20321F63A70781A-E8CF8C9E307A9FCB6FED8600"/>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CE1B51F3-71AD-454B-94EF-3F7E255FE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Annex 3 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Microsoft Office User</cp:lastModifiedBy>
  <cp:lastPrinted>2017-06-25T10:55:24Z</cp:lastPrinted>
  <dcterms:created xsi:type="dcterms:W3CDTF">2017-05-21T20:35:22Z</dcterms:created>
  <dcterms:modified xsi:type="dcterms:W3CDTF">2020-05-14T17:04:54Z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